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1" i="1"/>
  <c r="K47" i="1"/>
  <c r="K25" i="1"/>
  <c r="K16" i="1"/>
  <c r="B52" i="1"/>
  <c r="B50" i="1"/>
  <c r="B49" i="1"/>
  <c r="B46" i="1"/>
  <c r="B45" i="1"/>
  <c r="B44" i="1"/>
  <c r="B43" i="1"/>
  <c r="B42" i="1"/>
  <c r="B41" i="1"/>
  <c r="B40" i="1"/>
  <c r="B37" i="1"/>
  <c r="B36" i="1"/>
  <c r="B35" i="1"/>
  <c r="B34" i="1"/>
  <c r="B33" i="1"/>
  <c r="B32" i="1"/>
  <c r="B31" i="1"/>
  <c r="B30" i="1"/>
  <c r="B29" i="1"/>
  <c r="B28" i="1"/>
  <c r="B27" i="1"/>
  <c r="B19" i="1"/>
  <c r="B24" i="1"/>
  <c r="B23" i="1"/>
  <c r="B22" i="1"/>
  <c r="B21" i="1"/>
  <c r="B20" i="1"/>
  <c r="B18" i="1"/>
  <c r="B15" i="1"/>
  <c r="B14" i="1"/>
  <c r="B13" i="1"/>
  <c r="B12" i="1"/>
</calcChain>
</file>

<file path=xl/sharedStrings.xml><?xml version="1.0" encoding="utf-8"?>
<sst xmlns="http://schemas.openxmlformats.org/spreadsheetml/2006/main" count="338" uniqueCount="33">
  <si>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</si>
  <si>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</si>
  <si>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</si>
  <si>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</si>
  <si>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</si>
  <si>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Каша рисовая молочная вязкая с маслом сливочным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</si>
  <si>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</si>
  <si>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</si>
  <si>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</si>
  <si>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</si>
  <si>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>Уха рыбацкая</t>
  </si>
  <si>
    <t>Биточки (котлеты) из мяса свинины</t>
  </si>
  <si>
    <t>Соус томатный</t>
  </si>
  <si>
    <t>Макаронные изделия отварные</t>
  </si>
  <si>
    <t>Компот из сухофруктов</t>
  </si>
  <si>
    <t xml:space="preserve">Батон витаминизированный с маслом слив. </t>
  </si>
  <si>
    <t xml:space="preserve">Чай 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</si>
  <si>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</si>
  <si>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</si>
  <si>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</si>
  <si>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</si>
  <si>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</si>
  <si>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</si>
  <si>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</si>
  <si>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</si>
  <si>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</si>
  <si>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</si>
  <si>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гречневая молочная с маслом сливочным</t>
  </si>
  <si>
    <t>Рассольник Ленинградский со сметаной</t>
  </si>
  <si>
    <t>Кура тушеная</t>
  </si>
  <si>
    <t>Утверждаю директор БМАОУ СОШ № 8</t>
  </si>
  <si>
    <t>Цуканов М.Ю.</t>
  </si>
  <si>
    <t xml:space="preserve">13.04.2026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</si>
</sst>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390526</xdr:colOff>
      <xdr:row>0</xdr:row>
      <xdr:rowOff>0</xdr:rowOff>
    </xdr:from>
    <xdr:to>
      <xdr:col>3</xdr:col>
      <xdr:colOff>142875</xdr:colOff>
      <xdr:row>6</xdr:row>
      <xdr:rowOff>38099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6" y="0"/>
          <a:ext cx="1428749" cy="1428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60"/>
  <sheetViews>
    <sheetView tabSelected="1" zoomScaleNormal="100" workbookViewId="0">
      <selection activeCell="F5" sqref="F5"/>
    </sheetView>
  </sheetViews>
  <sheetFormatPr defaultColWidth="11" defaultRowHeight="15.75" x14ac:dyDescent="0.25"/>
  <sheetData>
    <row r="2" spans="2:12" ht="18.75" x14ac:dyDescent="0.3">
      <c r="B2" s="9" t="s">
        <v>30</v>
      </c>
      <c r="C2" s="9"/>
      <c r="D2" s="9"/>
      <c r="E2" s="9"/>
      <c r="F2" s="9"/>
      <c r="G2" s="9"/>
      <c r="H2" s="10"/>
    </row>
    <row r="3" spans="2:12" ht="18.75" x14ac:dyDescent="0.3">
      <c r="B3" s="9"/>
      <c r="C3" s="9"/>
      <c r="D3" s="9"/>
      <c r="E3" s="9"/>
      <c r="F3" s="9"/>
      <c r="G3" s="9"/>
      <c r="H3" s="10"/>
    </row>
    <row r="4" spans="2:12" ht="18.75" x14ac:dyDescent="0.3">
      <c r="B4" s="9" t="s">
        <v>0</v>
      </c>
      <c r="C4" s="9"/>
      <c r="D4" s="9"/>
      <c r="E4" s="9" t="s">
        <v>31</v>
      </c>
      <c r="F4" s="9"/>
      <c r="G4" s="9"/>
      <c r="H4" s="10"/>
    </row>
    <row r="5" spans="2:12" ht="18.75" x14ac:dyDescent="0.3">
      <c r="B5" s="9"/>
      <c r="C5" s="9"/>
      <c r="D5" s="9"/>
      <c r="E5" s="9"/>
      <c r="F5" s="9"/>
      <c r="G5" s="9"/>
      <c r="H5" s="10"/>
    </row>
    <row r="6" spans="2:12" ht="18.75" x14ac:dyDescent="0.3">
      <c r="B6" s="9"/>
      <c r="C6" s="9"/>
      <c r="D6" s="9"/>
      <c r="E6" s="9"/>
      <c r="F6" s="14" t="s">
        <v>1</v>
      </c>
      <c r="G6" s="14"/>
      <c r="H6" s="14"/>
    </row>
    <row r="7" spans="2:12" ht="18.75" x14ac:dyDescent="0.3">
      <c r="B7" s="1"/>
      <c r="C7" s="1"/>
      <c r="D7" s="1"/>
      <c r="E7" s="1"/>
      <c r="F7" s="1"/>
      <c r="G7" s="1"/>
      <c r="K7" s="15" t="s">
        <v>32</v>
      </c>
      <c r="L7" s="15"/>
    </row>
    <row r="8" spans="2:12" ht="16.5" thickBot="1" x14ac:dyDescent="0.3"/>
    <row r="9" spans="2:12" ht="57.95" customHeight="1" thickBot="1" x14ac:dyDescent="0.35">
      <c r="B9" s="2" t="s">
        <v>2</v>
      </c>
      <c r="C9" s="11" t="s">
        <v>3</v>
      </c>
      <c r="D9" s="11"/>
      <c r="E9" s="11"/>
      <c r="F9" s="11"/>
      <c r="G9" s="11"/>
      <c r="H9" s="11"/>
      <c r="I9" s="11"/>
      <c r="J9" s="11"/>
      <c r="K9" s="12" t="s">
        <v>4</v>
      </c>
      <c r="L9" s="13"/>
    </row>
    <row r="11" spans="2:12" ht="16.5" thickBot="1" x14ac:dyDescent="0.3">
      <c r="E11" s="18" t="s">
        <v>17</v>
      </c>
      <c r="F11" s="18"/>
      <c r="G11" s="18"/>
      <c r="H11" s="18"/>
    </row>
    <row r="12" spans="2:12" ht="17.100000000000001" customHeight="1" thickBot="1" x14ac:dyDescent="0.3">
      <c r="B12" s="3" t="str">
        <f>"200,0"</f>
        <v>200,0</v>
      </c>
      <c r="C12" s="21" t="s">
        <v>27</v>
      </c>
      <c r="D12" s="22" t="s">
        <v>5</v>
      </c>
      <c r="E12" s="22" t="s">
        <v>5</v>
      </c>
      <c r="F12" s="22" t="s">
        <v>5</v>
      </c>
      <c r="G12" s="22" t="s">
        <v>5</v>
      </c>
      <c r="H12" s="22" t="s">
        <v>5</v>
      </c>
      <c r="I12" s="22" t="s">
        <v>5</v>
      </c>
      <c r="J12" s="23" t="s">
        <v>5</v>
      </c>
      <c r="K12" s="16">
        <v>35.72</v>
      </c>
      <c r="L12" s="17"/>
    </row>
    <row r="13" spans="2:12" ht="17.100000000000001" customHeight="1" thickBot="1" x14ac:dyDescent="0.3">
      <c r="B13" s="4" t="str">
        <f>"200,0"</f>
        <v>200,0</v>
      </c>
      <c r="C13" s="21" t="s">
        <v>16</v>
      </c>
      <c r="D13" s="22" t="s">
        <v>6</v>
      </c>
      <c r="E13" s="22" t="s">
        <v>6</v>
      </c>
      <c r="F13" s="22" t="s">
        <v>6</v>
      </c>
      <c r="G13" s="22" t="s">
        <v>6</v>
      </c>
      <c r="H13" s="22" t="s">
        <v>6</v>
      </c>
      <c r="I13" s="22" t="s">
        <v>6</v>
      </c>
      <c r="J13" s="23" t="s">
        <v>6</v>
      </c>
      <c r="K13" s="16">
        <v>7.26</v>
      </c>
      <c r="L13" s="17"/>
    </row>
    <row r="14" spans="2:12" ht="16.5" thickBot="1" x14ac:dyDescent="0.3">
      <c r="B14" s="4" t="str">
        <f>"40,0"</f>
        <v>40,0</v>
      </c>
      <c r="C14" s="21" t="s">
        <v>15</v>
      </c>
      <c r="D14" s="22" t="s">
        <v>7</v>
      </c>
      <c r="E14" s="22" t="s">
        <v>7</v>
      </c>
      <c r="F14" s="22" t="s">
        <v>7</v>
      </c>
      <c r="G14" s="22" t="s">
        <v>7</v>
      </c>
      <c r="H14" s="22" t="s">
        <v>7</v>
      </c>
      <c r="I14" s="22" t="s">
        <v>7</v>
      </c>
      <c r="J14" s="23" t="s">
        <v>7</v>
      </c>
      <c r="K14" s="16">
        <v>39.43</v>
      </c>
      <c r="L14" s="17"/>
    </row>
    <row r="15" spans="2:12" ht="16.5" thickBot="1" x14ac:dyDescent="0.3">
      <c r="B15" s="5" t="str">
        <f>"100,0"</f>
        <v>100,0</v>
      </c>
      <c r="C15" s="21" t="s">
        <v>9</v>
      </c>
      <c r="D15" s="22" t="s">
        <v>9</v>
      </c>
      <c r="E15" s="22" t="s">
        <v>9</v>
      </c>
      <c r="F15" s="22" t="s">
        <v>9</v>
      </c>
      <c r="G15" s="22" t="s">
        <v>9</v>
      </c>
      <c r="H15" s="22" t="s">
        <v>9</v>
      </c>
      <c r="I15" s="22" t="s">
        <v>9</v>
      </c>
      <c r="J15" s="23" t="s">
        <v>9</v>
      </c>
      <c r="K15" s="19">
        <v>21.59</v>
      </c>
      <c r="L15" s="20"/>
    </row>
    <row r="16" spans="2:12" x14ac:dyDescent="0.25">
      <c r="H16" s="28" t="s">
        <v>22</v>
      </c>
      <c r="I16" s="28"/>
      <c r="J16" s="28"/>
      <c r="K16" s="28">
        <f>K12+K13+K14+K15</f>
        <v>104</v>
      </c>
      <c r="L16" s="28"/>
    </row>
    <row r="17" spans="2:12" ht="16.5" thickBot="1" x14ac:dyDescent="0.3">
      <c r="E17" s="18" t="s">
        <v>18</v>
      </c>
      <c r="F17" s="18"/>
      <c r="G17" s="18"/>
      <c r="H17" s="18"/>
    </row>
    <row r="18" spans="2:12" ht="16.5" thickBot="1" x14ac:dyDescent="0.3">
      <c r="B18" s="8" t="str">
        <f>"200,0"</f>
        <v>200,0</v>
      </c>
      <c r="C18" s="26" t="s">
        <v>28</v>
      </c>
      <c r="D18" s="27" t="s">
        <v>10</v>
      </c>
      <c r="E18" s="27" t="s">
        <v>10</v>
      </c>
      <c r="F18" s="27" t="s">
        <v>10</v>
      </c>
      <c r="G18" s="27" t="s">
        <v>10</v>
      </c>
      <c r="H18" s="27" t="s">
        <v>10</v>
      </c>
      <c r="I18" s="27" t="s">
        <v>10</v>
      </c>
      <c r="J18" s="27" t="s">
        <v>10</v>
      </c>
      <c r="K18" s="24">
        <v>36.24</v>
      </c>
      <c r="L18" s="25"/>
    </row>
    <row r="19" spans="2:12" ht="16.5" thickBot="1" x14ac:dyDescent="0.3">
      <c r="B19" s="8" t="str">
        <f>"90,0"</f>
        <v>90,0</v>
      </c>
      <c r="C19" s="26" t="s">
        <v>29</v>
      </c>
      <c r="D19" s="27" t="s">
        <v>11</v>
      </c>
      <c r="E19" s="27" t="s">
        <v>11</v>
      </c>
      <c r="F19" s="27" t="s">
        <v>11</v>
      </c>
      <c r="G19" s="27" t="s">
        <v>11</v>
      </c>
      <c r="H19" s="27" t="s">
        <v>11</v>
      </c>
      <c r="I19" s="27" t="s">
        <v>11</v>
      </c>
      <c r="J19" s="27" t="s">
        <v>11</v>
      </c>
      <c r="K19" s="24">
        <v>57.83</v>
      </c>
      <c r="L19" s="25"/>
    </row>
    <row r="20" spans="2:12" ht="16.5" thickBot="1" x14ac:dyDescent="0.3">
      <c r="B20" s="6" t="str">
        <f>"30,0"</f>
        <v>30,0</v>
      </c>
      <c r="C20" s="26" t="s">
        <v>12</v>
      </c>
      <c r="D20" s="27" t="s">
        <v>12</v>
      </c>
      <c r="E20" s="27" t="s">
        <v>12</v>
      </c>
      <c r="F20" s="27" t="s">
        <v>12</v>
      </c>
      <c r="G20" s="27" t="s">
        <v>12</v>
      </c>
      <c r="H20" s="27" t="s">
        <v>12</v>
      </c>
      <c r="I20" s="27" t="s">
        <v>12</v>
      </c>
      <c r="J20" s="27" t="s">
        <v>12</v>
      </c>
      <c r="K20" s="24">
        <v>5.01</v>
      </c>
      <c r="L20" s="25"/>
    </row>
    <row r="21" spans="2:12" ht="16.5" thickBot="1" x14ac:dyDescent="0.3">
      <c r="B21" s="8" t="str">
        <f>"150,0"</f>
        <v>150,0</v>
      </c>
      <c r="C21" s="26" t="s">
        <v>13</v>
      </c>
      <c r="D21" s="27" t="s">
        <v>13</v>
      </c>
      <c r="E21" s="27" t="s">
        <v>13</v>
      </c>
      <c r="F21" s="27" t="s">
        <v>13</v>
      </c>
      <c r="G21" s="27" t="s">
        <v>13</v>
      </c>
      <c r="H21" s="27" t="s">
        <v>13</v>
      </c>
      <c r="I21" s="27" t="s">
        <v>13</v>
      </c>
      <c r="J21" s="27" t="s">
        <v>13</v>
      </c>
      <c r="K21" s="24">
        <v>19.27</v>
      </c>
      <c r="L21" s="25"/>
    </row>
    <row r="22" spans="2:12" ht="16.5" thickBot="1" x14ac:dyDescent="0.3">
      <c r="B22" s="6" t="str">
        <f>"200,0"</f>
        <v>200,0</v>
      </c>
      <c r="C22" s="26" t="s">
        <v>14</v>
      </c>
      <c r="D22" s="27" t="s">
        <v>14</v>
      </c>
      <c r="E22" s="27" t="s">
        <v>14</v>
      </c>
      <c r="F22" s="27" t="s">
        <v>14</v>
      </c>
      <c r="G22" s="27" t="s">
        <v>14</v>
      </c>
      <c r="H22" s="27" t="s">
        <v>14</v>
      </c>
      <c r="I22" s="27" t="s">
        <v>14</v>
      </c>
      <c r="J22" s="27" t="s">
        <v>14</v>
      </c>
      <c r="K22" s="24">
        <v>7.65</v>
      </c>
      <c r="L22" s="25"/>
    </row>
    <row r="23" spans="2:12" ht="16.5" thickBot="1" x14ac:dyDescent="0.3">
      <c r="B23" s="8" t="str">
        <f>"60,0"</f>
        <v>60,0</v>
      </c>
      <c r="C23" s="26" t="s">
        <v>7</v>
      </c>
      <c r="D23" s="27" t="s">
        <v>7</v>
      </c>
      <c r="E23" s="27" t="s">
        <v>7</v>
      </c>
      <c r="F23" s="27" t="s">
        <v>7</v>
      </c>
      <c r="G23" s="27" t="s">
        <v>7</v>
      </c>
      <c r="H23" s="27" t="s">
        <v>7</v>
      </c>
      <c r="I23" s="27" t="s">
        <v>7</v>
      </c>
      <c r="J23" s="27" t="s">
        <v>7</v>
      </c>
      <c r="K23" s="24">
        <v>6</v>
      </c>
      <c r="L23" s="25"/>
    </row>
    <row r="24" spans="2:12" ht="16.5" thickBot="1" x14ac:dyDescent="0.3">
      <c r="B24" s="7" t="str">
        <f>"40,0"</f>
        <v>40,0</v>
      </c>
      <c r="C24" s="21" t="s">
        <v>8</v>
      </c>
      <c r="D24" s="22" t="s">
        <v>8</v>
      </c>
      <c r="E24" s="22" t="s">
        <v>8</v>
      </c>
      <c r="F24" s="22" t="s">
        <v>8</v>
      </c>
      <c r="G24" s="22" t="s">
        <v>8</v>
      </c>
      <c r="H24" s="22" t="s">
        <v>8</v>
      </c>
      <c r="I24" s="22" t="s">
        <v>8</v>
      </c>
      <c r="J24" s="22" t="s">
        <v>8</v>
      </c>
      <c r="K24" s="16">
        <v>4</v>
      </c>
      <c r="L24" s="17"/>
    </row>
    <row r="25" spans="2:12" x14ac:dyDescent="0.25">
      <c r="H25" s="28" t="s">
        <v>23</v>
      </c>
      <c r="I25" s="28"/>
      <c r="J25" s="28"/>
      <c r="K25" s="28">
        <f>SUM(K18:L24)</f>
        <v>136</v>
      </c>
      <c r="L25" s="28"/>
    </row>
    <row r="26" spans="2:12" ht="16.5" thickBot="1" x14ac:dyDescent="0.3">
      <c r="E26" s="18" t="s">
        <v>19</v>
      </c>
      <c r="F26" s="18"/>
      <c r="G26" s="18"/>
      <c r="H26" s="18"/>
    </row>
    <row r="27" spans="2:12" ht="16.5" thickBot="1" x14ac:dyDescent="0.3">
      <c r="B27" s="8" t="str">
        <f>"200,0"</f>
        <v>200,0</v>
      </c>
      <c r="C27" s="21" t="s">
        <v>27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3" t="s">
        <v>5</v>
      </c>
      <c r="K27" s="16">
        <v>35.72</v>
      </c>
      <c r="L27" s="17"/>
    </row>
    <row r="28" spans="2:12" ht="16.5" thickBot="1" x14ac:dyDescent="0.3">
      <c r="B28" s="6" t="str">
        <f>"200,0"</f>
        <v>200,0</v>
      </c>
      <c r="C28" s="21" t="s">
        <v>16</v>
      </c>
      <c r="D28" s="22" t="s">
        <v>6</v>
      </c>
      <c r="E28" s="22" t="s">
        <v>6</v>
      </c>
      <c r="F28" s="22" t="s">
        <v>6</v>
      </c>
      <c r="G28" s="22" t="s">
        <v>6</v>
      </c>
      <c r="H28" s="22" t="s">
        <v>6</v>
      </c>
      <c r="I28" s="22" t="s">
        <v>6</v>
      </c>
      <c r="J28" s="23" t="s">
        <v>6</v>
      </c>
      <c r="K28" s="16">
        <v>7.26</v>
      </c>
      <c r="L28" s="17"/>
    </row>
    <row r="29" spans="2:12" ht="16.5" thickBot="1" x14ac:dyDescent="0.3">
      <c r="B29" s="8" t="str">
        <f>"40,0"</f>
        <v>40,0</v>
      </c>
      <c r="C29" s="21" t="s">
        <v>15</v>
      </c>
      <c r="D29" s="22" t="s">
        <v>7</v>
      </c>
      <c r="E29" s="22" t="s">
        <v>7</v>
      </c>
      <c r="F29" s="22" t="s">
        <v>7</v>
      </c>
      <c r="G29" s="22" t="s">
        <v>7</v>
      </c>
      <c r="H29" s="22" t="s">
        <v>7</v>
      </c>
      <c r="I29" s="22" t="s">
        <v>7</v>
      </c>
      <c r="J29" s="23" t="s">
        <v>7</v>
      </c>
      <c r="K29" s="16">
        <v>39.43</v>
      </c>
      <c r="L29" s="17"/>
    </row>
    <row r="30" spans="2:12" ht="16.5" thickBot="1" x14ac:dyDescent="0.3">
      <c r="B30" s="6" t="str">
        <f>"100,0"</f>
        <v>100,0</v>
      </c>
      <c r="C30" s="21" t="s">
        <v>9</v>
      </c>
      <c r="D30" s="22" t="s">
        <v>9</v>
      </c>
      <c r="E30" s="22" t="s">
        <v>9</v>
      </c>
      <c r="F30" s="22" t="s">
        <v>9</v>
      </c>
      <c r="G30" s="22" t="s">
        <v>9</v>
      </c>
      <c r="H30" s="22" t="s">
        <v>9</v>
      </c>
      <c r="I30" s="22" t="s">
        <v>9</v>
      </c>
      <c r="J30" s="23" t="s">
        <v>9</v>
      </c>
      <c r="K30" s="19">
        <v>21.59</v>
      </c>
      <c r="L30" s="20"/>
    </row>
    <row r="31" spans="2:12" ht="16.5" thickBot="1" x14ac:dyDescent="0.3">
      <c r="B31" s="8" t="str">
        <f>"200,0"</f>
        <v>200,0</v>
      </c>
      <c r="C31" s="26" t="s">
        <v>28</v>
      </c>
      <c r="D31" s="27" t="s">
        <v>10</v>
      </c>
      <c r="E31" s="27" t="s">
        <v>10</v>
      </c>
      <c r="F31" s="27" t="s">
        <v>10</v>
      </c>
      <c r="G31" s="27" t="s">
        <v>10</v>
      </c>
      <c r="H31" s="27" t="s">
        <v>10</v>
      </c>
      <c r="I31" s="27" t="s">
        <v>10</v>
      </c>
      <c r="J31" s="27" t="s">
        <v>10</v>
      </c>
      <c r="K31" s="24">
        <v>36.24</v>
      </c>
      <c r="L31" s="25"/>
    </row>
    <row r="32" spans="2:12" ht="16.5" thickBot="1" x14ac:dyDescent="0.3">
      <c r="B32" s="6" t="str">
        <f>"90,0"</f>
        <v>90,0</v>
      </c>
      <c r="C32" s="26" t="s">
        <v>29</v>
      </c>
      <c r="D32" s="27" t="s">
        <v>11</v>
      </c>
      <c r="E32" s="27" t="s">
        <v>11</v>
      </c>
      <c r="F32" s="27" t="s">
        <v>11</v>
      </c>
      <c r="G32" s="27" t="s">
        <v>11</v>
      </c>
      <c r="H32" s="27" t="s">
        <v>11</v>
      </c>
      <c r="I32" s="27" t="s">
        <v>11</v>
      </c>
      <c r="J32" s="27" t="s">
        <v>11</v>
      </c>
      <c r="K32" s="24">
        <v>57.83</v>
      </c>
      <c r="L32" s="25"/>
    </row>
    <row r="33" spans="2:12" ht="16.5" thickBot="1" x14ac:dyDescent="0.3">
      <c r="B33" s="8" t="str">
        <f>"30,0"</f>
        <v>30,0</v>
      </c>
      <c r="C33" s="26" t="s">
        <v>12</v>
      </c>
      <c r="D33" s="27" t="s">
        <v>12</v>
      </c>
      <c r="E33" s="27" t="s">
        <v>12</v>
      </c>
      <c r="F33" s="27" t="s">
        <v>12</v>
      </c>
      <c r="G33" s="27" t="s">
        <v>12</v>
      </c>
      <c r="H33" s="27" t="s">
        <v>12</v>
      </c>
      <c r="I33" s="27" t="s">
        <v>12</v>
      </c>
      <c r="J33" s="27" t="s">
        <v>12</v>
      </c>
      <c r="K33" s="24">
        <v>5.01</v>
      </c>
      <c r="L33" s="25"/>
    </row>
    <row r="34" spans="2:12" ht="16.5" thickBot="1" x14ac:dyDescent="0.3">
      <c r="B34" s="6" t="str">
        <f>"150,0"</f>
        <v>150,0</v>
      </c>
      <c r="C34" s="26" t="s">
        <v>13</v>
      </c>
      <c r="D34" s="27" t="s">
        <v>13</v>
      </c>
      <c r="E34" s="27" t="s">
        <v>13</v>
      </c>
      <c r="F34" s="27" t="s">
        <v>13</v>
      </c>
      <c r="G34" s="27" t="s">
        <v>13</v>
      </c>
      <c r="H34" s="27" t="s">
        <v>13</v>
      </c>
      <c r="I34" s="27" t="s">
        <v>13</v>
      </c>
      <c r="J34" s="27" t="s">
        <v>13</v>
      </c>
      <c r="K34" s="24">
        <v>19.27</v>
      </c>
      <c r="L34" s="25"/>
    </row>
    <row r="35" spans="2:12" ht="16.5" thickBot="1" x14ac:dyDescent="0.3">
      <c r="B35" s="8" t="str">
        <f>"200,0"</f>
        <v>200,0</v>
      </c>
      <c r="C35" s="26" t="s">
        <v>14</v>
      </c>
      <c r="D35" s="27" t="s">
        <v>14</v>
      </c>
      <c r="E35" s="27" t="s">
        <v>14</v>
      </c>
      <c r="F35" s="27" t="s">
        <v>14</v>
      </c>
      <c r="G35" s="27" t="s">
        <v>14</v>
      </c>
      <c r="H35" s="27" t="s">
        <v>14</v>
      </c>
      <c r="I35" s="27" t="s">
        <v>14</v>
      </c>
      <c r="J35" s="27" t="s">
        <v>14</v>
      </c>
      <c r="K35" s="24">
        <v>7.65</v>
      </c>
      <c r="L35" s="25"/>
    </row>
    <row r="36" spans="2:12" ht="16.5" thickBot="1" x14ac:dyDescent="0.3">
      <c r="B36" s="6" t="str">
        <f>"60,0"</f>
        <v>60,0</v>
      </c>
      <c r="C36" s="26" t="s">
        <v>7</v>
      </c>
      <c r="D36" s="27" t="s">
        <v>7</v>
      </c>
      <c r="E36" s="27" t="s">
        <v>7</v>
      </c>
      <c r="F36" s="27" t="s">
        <v>7</v>
      </c>
      <c r="G36" s="27" t="s">
        <v>7</v>
      </c>
      <c r="H36" s="27" t="s">
        <v>7</v>
      </c>
      <c r="I36" s="27" t="s">
        <v>7</v>
      </c>
      <c r="J36" s="27" t="s">
        <v>7</v>
      </c>
      <c r="K36" s="24">
        <v>6</v>
      </c>
      <c r="L36" s="25"/>
    </row>
    <row r="37" spans="2:12" ht="16.5" thickBot="1" x14ac:dyDescent="0.3">
      <c r="B37" s="8" t="str">
        <f>"40,0"</f>
        <v>40,0</v>
      </c>
      <c r="C37" s="21" t="s">
        <v>8</v>
      </c>
      <c r="D37" s="22" t="s">
        <v>8</v>
      </c>
      <c r="E37" s="22" t="s">
        <v>8</v>
      </c>
      <c r="F37" s="22" t="s">
        <v>8</v>
      </c>
      <c r="G37" s="22" t="s">
        <v>8</v>
      </c>
      <c r="H37" s="22" t="s">
        <v>8</v>
      </c>
      <c r="I37" s="22" t="s">
        <v>8</v>
      </c>
      <c r="J37" s="22" t="s">
        <v>8</v>
      </c>
      <c r="K37" s="16">
        <v>4</v>
      </c>
      <c r="L37" s="17"/>
    </row>
    <row r="38" spans="2:12" x14ac:dyDescent="0.25">
      <c r="F38" s="29" t="s">
        <v>24</v>
      </c>
      <c r="G38" s="29"/>
      <c r="H38" s="29"/>
      <c r="I38" s="29"/>
      <c r="J38" s="29"/>
      <c r="K38" s="28">
        <v>217.2</v>
      </c>
      <c r="L38" s="28"/>
    </row>
    <row r="39" spans="2:12" ht="16.5" thickBot="1" x14ac:dyDescent="0.3">
      <c r="E39" s="18" t="s">
        <v>20</v>
      </c>
      <c r="F39" s="18"/>
      <c r="G39" s="18"/>
      <c r="H39" s="18"/>
    </row>
    <row r="40" spans="2:12" ht="16.5" thickBot="1" x14ac:dyDescent="0.3">
      <c r="B40" s="8" t="str">
        <f>"250"</f>
        <v>250</v>
      </c>
      <c r="C40" s="26" t="s">
        <v>28</v>
      </c>
      <c r="D40" s="27" t="s">
        <v>10</v>
      </c>
      <c r="E40" s="27" t="s">
        <v>10</v>
      </c>
      <c r="F40" s="27" t="s">
        <v>10</v>
      </c>
      <c r="G40" s="27" t="s">
        <v>10</v>
      </c>
      <c r="H40" s="27" t="s">
        <v>10</v>
      </c>
      <c r="I40" s="27" t="s">
        <v>10</v>
      </c>
      <c r="J40" s="27" t="s">
        <v>10</v>
      </c>
      <c r="K40" s="24">
        <v>46.24</v>
      </c>
      <c r="L40" s="25"/>
    </row>
    <row r="41" spans="2:12" ht="16.5" thickBot="1" x14ac:dyDescent="0.3">
      <c r="B41" s="8" t="str">
        <f>"100"</f>
        <v>100</v>
      </c>
      <c r="C41" s="26" t="s">
        <v>29</v>
      </c>
      <c r="D41" s="27" t="s">
        <v>11</v>
      </c>
      <c r="E41" s="27" t="s">
        <v>11</v>
      </c>
      <c r="F41" s="27" t="s">
        <v>11</v>
      </c>
      <c r="G41" s="27" t="s">
        <v>11</v>
      </c>
      <c r="H41" s="27" t="s">
        <v>11</v>
      </c>
      <c r="I41" s="27" t="s">
        <v>11</v>
      </c>
      <c r="J41" s="27" t="s">
        <v>11</v>
      </c>
      <c r="K41" s="24">
        <v>67.83</v>
      </c>
      <c r="L41" s="25"/>
    </row>
    <row r="42" spans="2:12" ht="16.5" thickBot="1" x14ac:dyDescent="0.3">
      <c r="B42" s="6" t="str">
        <f>"30"</f>
        <v>30</v>
      </c>
      <c r="C42" s="26" t="s">
        <v>12</v>
      </c>
      <c r="D42" s="27" t="s">
        <v>12</v>
      </c>
      <c r="E42" s="27" t="s">
        <v>12</v>
      </c>
      <c r="F42" s="27" t="s">
        <v>12</v>
      </c>
      <c r="G42" s="27" t="s">
        <v>12</v>
      </c>
      <c r="H42" s="27" t="s">
        <v>12</v>
      </c>
      <c r="I42" s="27" t="s">
        <v>12</v>
      </c>
      <c r="J42" s="27" t="s">
        <v>12</v>
      </c>
      <c r="K42" s="24">
        <v>5.01</v>
      </c>
      <c r="L42" s="25"/>
    </row>
    <row r="43" spans="2:12" ht="16.5" thickBot="1" x14ac:dyDescent="0.3">
      <c r="B43" s="8" t="str">
        <f>"180"</f>
        <v>180</v>
      </c>
      <c r="C43" s="26" t="s">
        <v>13</v>
      </c>
      <c r="D43" s="27" t="s">
        <v>13</v>
      </c>
      <c r="E43" s="27" t="s">
        <v>13</v>
      </c>
      <c r="F43" s="27" t="s">
        <v>13</v>
      </c>
      <c r="G43" s="27" t="s">
        <v>13</v>
      </c>
      <c r="H43" s="27" t="s">
        <v>13</v>
      </c>
      <c r="I43" s="27" t="s">
        <v>13</v>
      </c>
      <c r="J43" s="27" t="s">
        <v>13</v>
      </c>
      <c r="K43" s="24">
        <v>21.27</v>
      </c>
      <c r="L43" s="25"/>
    </row>
    <row r="44" spans="2:12" ht="16.5" thickBot="1" x14ac:dyDescent="0.3">
      <c r="B44" s="6" t="str">
        <f>"200"</f>
        <v>200</v>
      </c>
      <c r="C44" s="26" t="s">
        <v>14</v>
      </c>
      <c r="D44" s="27" t="s">
        <v>14</v>
      </c>
      <c r="E44" s="27" t="s">
        <v>14</v>
      </c>
      <c r="F44" s="27" t="s">
        <v>14</v>
      </c>
      <c r="G44" s="27" t="s">
        <v>14</v>
      </c>
      <c r="H44" s="27" t="s">
        <v>14</v>
      </c>
      <c r="I44" s="27" t="s">
        <v>14</v>
      </c>
      <c r="J44" s="27" t="s">
        <v>14</v>
      </c>
      <c r="K44" s="24">
        <v>7.65</v>
      </c>
      <c r="L44" s="25"/>
    </row>
    <row r="45" spans="2:12" ht="16.5" thickBot="1" x14ac:dyDescent="0.3">
      <c r="B45" s="8" t="str">
        <f>"60"</f>
        <v>60</v>
      </c>
      <c r="C45" s="26" t="s">
        <v>7</v>
      </c>
      <c r="D45" s="27" t="s">
        <v>7</v>
      </c>
      <c r="E45" s="27" t="s">
        <v>7</v>
      </c>
      <c r="F45" s="27" t="s">
        <v>7</v>
      </c>
      <c r="G45" s="27" t="s">
        <v>7</v>
      </c>
      <c r="H45" s="27" t="s">
        <v>7</v>
      </c>
      <c r="I45" s="27" t="s">
        <v>7</v>
      </c>
      <c r="J45" s="27" t="s">
        <v>7</v>
      </c>
      <c r="K45" s="24">
        <v>6</v>
      </c>
      <c r="L45" s="25"/>
    </row>
    <row r="46" spans="2:12" ht="16.5" thickBot="1" x14ac:dyDescent="0.3">
      <c r="B46" s="7" t="str">
        <f>"40"</f>
        <v>40</v>
      </c>
      <c r="C46" s="21" t="s">
        <v>8</v>
      </c>
      <c r="D46" s="22" t="s">
        <v>8</v>
      </c>
      <c r="E46" s="22" t="s">
        <v>8</v>
      </c>
      <c r="F46" s="22" t="s">
        <v>8</v>
      </c>
      <c r="G46" s="22" t="s">
        <v>8</v>
      </c>
      <c r="H46" s="22" t="s">
        <v>8</v>
      </c>
      <c r="I46" s="22" t="s">
        <v>8</v>
      </c>
      <c r="J46" s="22" t="s">
        <v>8</v>
      </c>
      <c r="K46" s="16">
        <v>4</v>
      </c>
      <c r="L46" s="17"/>
    </row>
    <row r="47" spans="2:12" x14ac:dyDescent="0.25">
      <c r="H47" s="28" t="s">
        <v>25</v>
      </c>
      <c r="I47" s="28"/>
      <c r="J47" s="28"/>
      <c r="K47" s="28">
        <f>SUM(K40:L46)</f>
        <v>158</v>
      </c>
      <c r="L47" s="28"/>
    </row>
    <row r="48" spans="2:12" ht="16.5" thickBot="1" x14ac:dyDescent="0.3">
      <c r="E48" s="18" t="s">
        <v>21</v>
      </c>
      <c r="F48" s="18"/>
      <c r="G48" s="18"/>
      <c r="H48" s="18"/>
    </row>
    <row r="49" spans="2:12" ht="16.5" thickBot="1" x14ac:dyDescent="0.3">
      <c r="B49" s="8" t="str">
        <f>"250"</f>
        <v>250</v>
      </c>
      <c r="C49" s="21" t="s">
        <v>27</v>
      </c>
      <c r="D49" s="22" t="s">
        <v>5</v>
      </c>
      <c r="E49" s="22" t="s">
        <v>5</v>
      </c>
      <c r="F49" s="22" t="s">
        <v>5</v>
      </c>
      <c r="G49" s="22" t="s">
        <v>5</v>
      </c>
      <c r="H49" s="22" t="s">
        <v>5</v>
      </c>
      <c r="I49" s="22" t="s">
        <v>5</v>
      </c>
      <c r="J49" s="23" t="s">
        <v>5</v>
      </c>
      <c r="K49" s="16">
        <v>35.72</v>
      </c>
      <c r="L49" s="17"/>
    </row>
    <row r="50" spans="2:12" ht="16.5" thickBot="1" x14ac:dyDescent="0.3">
      <c r="B50" s="6" t="str">
        <f>"200"</f>
        <v>200</v>
      </c>
      <c r="C50" s="21" t="s">
        <v>16</v>
      </c>
      <c r="D50" s="22" t="s">
        <v>6</v>
      </c>
      <c r="E50" s="22" t="s">
        <v>6</v>
      </c>
      <c r="F50" s="22" t="s">
        <v>6</v>
      </c>
      <c r="G50" s="22" t="s">
        <v>6</v>
      </c>
      <c r="H50" s="22" t="s">
        <v>6</v>
      </c>
      <c r="I50" s="22" t="s">
        <v>6</v>
      </c>
      <c r="J50" s="23" t="s">
        <v>6</v>
      </c>
      <c r="K50" s="16">
        <v>7.26</v>
      </c>
      <c r="L50" s="17"/>
    </row>
    <row r="51" spans="2:12" ht="16.5" thickBot="1" x14ac:dyDescent="0.3">
      <c r="B51" s="8" t="str">
        <f>"50"</f>
        <v>50</v>
      </c>
      <c r="C51" s="21" t="s">
        <v>15</v>
      </c>
      <c r="D51" s="22" t="s">
        <v>7</v>
      </c>
      <c r="E51" s="22" t="s">
        <v>7</v>
      </c>
      <c r="F51" s="22" t="s">
        <v>7</v>
      </c>
      <c r="G51" s="22" t="s">
        <v>7</v>
      </c>
      <c r="H51" s="22" t="s">
        <v>7</v>
      </c>
      <c r="I51" s="22" t="s">
        <v>7</v>
      </c>
      <c r="J51" s="23" t="s">
        <v>7</v>
      </c>
      <c r="K51" s="16">
        <v>39.43</v>
      </c>
      <c r="L51" s="17"/>
    </row>
    <row r="52" spans="2:12" ht="16.5" thickBot="1" x14ac:dyDescent="0.3">
      <c r="B52" s="6" t="str">
        <f>"40"</f>
        <v>40</v>
      </c>
      <c r="C52" s="21" t="s">
        <v>9</v>
      </c>
      <c r="D52" s="22" t="s">
        <v>9</v>
      </c>
      <c r="E52" s="22" t="s">
        <v>9</v>
      </c>
      <c r="F52" s="22" t="s">
        <v>9</v>
      </c>
      <c r="G52" s="22" t="s">
        <v>9</v>
      </c>
      <c r="H52" s="22" t="s">
        <v>9</v>
      </c>
      <c r="I52" s="22" t="s">
        <v>9</v>
      </c>
      <c r="J52" s="23" t="s">
        <v>9</v>
      </c>
      <c r="K52" s="19">
        <v>21.59</v>
      </c>
      <c r="L52" s="20"/>
    </row>
    <row r="53" spans="2:12" ht="16.5" thickBot="1" x14ac:dyDescent="0.3">
      <c r="B53" s="8" t="str">
        <f>"250"</f>
        <v>250</v>
      </c>
      <c r="C53" s="26" t="s">
        <v>28</v>
      </c>
      <c r="D53" s="27" t="s">
        <v>10</v>
      </c>
      <c r="E53" s="27" t="s">
        <v>10</v>
      </c>
      <c r="F53" s="27" t="s">
        <v>10</v>
      </c>
      <c r="G53" s="27" t="s">
        <v>10</v>
      </c>
      <c r="H53" s="27" t="s">
        <v>10</v>
      </c>
      <c r="I53" s="27" t="s">
        <v>10</v>
      </c>
      <c r="J53" s="27" t="s">
        <v>10</v>
      </c>
      <c r="K53" s="24">
        <v>46.24</v>
      </c>
      <c r="L53" s="25"/>
    </row>
    <row r="54" spans="2:12" ht="16.5" thickBot="1" x14ac:dyDescent="0.3">
      <c r="B54" s="6" t="str">
        <f>"100"</f>
        <v>100</v>
      </c>
      <c r="C54" s="26" t="s">
        <v>29</v>
      </c>
      <c r="D54" s="27" t="s">
        <v>11</v>
      </c>
      <c r="E54" s="27" t="s">
        <v>11</v>
      </c>
      <c r="F54" s="27" t="s">
        <v>11</v>
      </c>
      <c r="G54" s="27" t="s">
        <v>11</v>
      </c>
      <c r="H54" s="27" t="s">
        <v>11</v>
      </c>
      <c r="I54" s="27" t="s">
        <v>11</v>
      </c>
      <c r="J54" s="27" t="s">
        <v>11</v>
      </c>
      <c r="K54" s="24">
        <v>67.83</v>
      </c>
      <c r="L54" s="25"/>
    </row>
    <row r="55" spans="2:12" ht="16.5" thickBot="1" x14ac:dyDescent="0.3">
      <c r="B55" s="8" t="str">
        <f>"30"</f>
        <v>30</v>
      </c>
      <c r="C55" s="26" t="s">
        <v>12</v>
      </c>
      <c r="D55" s="27" t="s">
        <v>12</v>
      </c>
      <c r="E55" s="27" t="s">
        <v>12</v>
      </c>
      <c r="F55" s="27" t="s">
        <v>12</v>
      </c>
      <c r="G55" s="27" t="s">
        <v>12</v>
      </c>
      <c r="H55" s="27" t="s">
        <v>12</v>
      </c>
      <c r="I55" s="27" t="s">
        <v>12</v>
      </c>
      <c r="J55" s="27" t="s">
        <v>12</v>
      </c>
      <c r="K55" s="24">
        <v>5.01</v>
      </c>
      <c r="L55" s="25"/>
    </row>
    <row r="56" spans="2:12" ht="16.5" thickBot="1" x14ac:dyDescent="0.3">
      <c r="B56" s="6" t="str">
        <f>"180"</f>
        <v>180</v>
      </c>
      <c r="C56" s="26" t="s">
        <v>13</v>
      </c>
      <c r="D56" s="27" t="s">
        <v>13</v>
      </c>
      <c r="E56" s="27" t="s">
        <v>13</v>
      </c>
      <c r="F56" s="27" t="s">
        <v>13</v>
      </c>
      <c r="G56" s="27" t="s">
        <v>13</v>
      </c>
      <c r="H56" s="27" t="s">
        <v>13</v>
      </c>
      <c r="I56" s="27" t="s">
        <v>13</v>
      </c>
      <c r="J56" s="27" t="s">
        <v>13</v>
      </c>
      <c r="K56" s="24">
        <v>21.27</v>
      </c>
      <c r="L56" s="25"/>
    </row>
    <row r="57" spans="2:12" ht="16.5" thickBot="1" x14ac:dyDescent="0.3">
      <c r="B57" s="8" t="str">
        <f>"200"</f>
        <v>200</v>
      </c>
      <c r="C57" s="26" t="s">
        <v>14</v>
      </c>
      <c r="D57" s="27" t="s">
        <v>14</v>
      </c>
      <c r="E57" s="27" t="s">
        <v>14</v>
      </c>
      <c r="F57" s="27" t="s">
        <v>14</v>
      </c>
      <c r="G57" s="27" t="s">
        <v>14</v>
      </c>
      <c r="H57" s="27" t="s">
        <v>14</v>
      </c>
      <c r="I57" s="27" t="s">
        <v>14</v>
      </c>
      <c r="J57" s="27" t="s">
        <v>14</v>
      </c>
      <c r="K57" s="24">
        <v>7.65</v>
      </c>
      <c r="L57" s="25"/>
    </row>
    <row r="58" spans="2:12" ht="16.5" thickBot="1" x14ac:dyDescent="0.3">
      <c r="B58" s="6" t="str">
        <f>"60"</f>
        <v>60</v>
      </c>
      <c r="C58" s="26" t="s">
        <v>7</v>
      </c>
      <c r="D58" s="27" t="s">
        <v>7</v>
      </c>
      <c r="E58" s="27" t="s">
        <v>7</v>
      </c>
      <c r="F58" s="27" t="s">
        <v>7</v>
      </c>
      <c r="G58" s="27" t="s">
        <v>7</v>
      </c>
      <c r="H58" s="27" t="s">
        <v>7</v>
      </c>
      <c r="I58" s="27" t="s">
        <v>7</v>
      </c>
      <c r="J58" s="27" t="s">
        <v>7</v>
      </c>
      <c r="K58" s="24">
        <v>6</v>
      </c>
      <c r="L58" s="25"/>
    </row>
    <row r="59" spans="2:12" ht="16.5" thickBot="1" x14ac:dyDescent="0.3">
      <c r="B59" s="8" t="str">
        <f>"40"</f>
        <v>40</v>
      </c>
      <c r="C59" s="21" t="s">
        <v>8</v>
      </c>
      <c r="D59" s="22" t="s">
        <v>8</v>
      </c>
      <c r="E59" s="22" t="s">
        <v>8</v>
      </c>
      <c r="F59" s="22" t="s">
        <v>8</v>
      </c>
      <c r="G59" s="22" t="s">
        <v>8</v>
      </c>
      <c r="H59" s="22" t="s">
        <v>8</v>
      </c>
      <c r="I59" s="22" t="s">
        <v>8</v>
      </c>
      <c r="J59" s="22" t="s">
        <v>8</v>
      </c>
      <c r="K59" s="16">
        <v>4</v>
      </c>
      <c r="L59" s="17"/>
    </row>
    <row r="60" spans="2:12" x14ac:dyDescent="0.25">
      <c r="F60" s="29" t="s">
        <v>26</v>
      </c>
      <c r="G60" s="29"/>
      <c r="H60" s="29"/>
      <c r="I60" s="29"/>
      <c r="J60" s="29"/>
      <c r="K60" s="28">
        <v>255.2</v>
      </c>
      <c r="L60" s="28"/>
    </row>
  </sheetData>
  <mergeCells count="99">
    <mergeCell ref="K60:L60"/>
    <mergeCell ref="H47:J47"/>
    <mergeCell ref="F60:J60"/>
    <mergeCell ref="C59:J59"/>
    <mergeCell ref="K59:L59"/>
    <mergeCell ref="C58:J58"/>
    <mergeCell ref="K58:L58"/>
    <mergeCell ref="C52:J52"/>
    <mergeCell ref="K52:L52"/>
    <mergeCell ref="H16:J16"/>
    <mergeCell ref="H25:J25"/>
    <mergeCell ref="F38:J38"/>
    <mergeCell ref="C45:J45"/>
    <mergeCell ref="C42:J42"/>
    <mergeCell ref="E17:H17"/>
    <mergeCell ref="E26:H26"/>
    <mergeCell ref="C27:J27"/>
    <mergeCell ref="C28:J28"/>
    <mergeCell ref="C29:J29"/>
    <mergeCell ref="C30:J30"/>
    <mergeCell ref="C18:J18"/>
    <mergeCell ref="K16:L16"/>
    <mergeCell ref="K25:L25"/>
    <mergeCell ref="C56:J56"/>
    <mergeCell ref="K56:L56"/>
    <mergeCell ref="C57:J57"/>
    <mergeCell ref="K57:L57"/>
    <mergeCell ref="C53:J53"/>
    <mergeCell ref="K53:L53"/>
    <mergeCell ref="C54:J54"/>
    <mergeCell ref="K54:L54"/>
    <mergeCell ref="C55:J55"/>
    <mergeCell ref="K55:L55"/>
    <mergeCell ref="C50:J50"/>
    <mergeCell ref="K50:L50"/>
    <mergeCell ref="C51:J51"/>
    <mergeCell ref="K51:L51"/>
    <mergeCell ref="K45:L45"/>
    <mergeCell ref="C46:J46"/>
    <mergeCell ref="K46:L46"/>
    <mergeCell ref="C49:J49"/>
    <mergeCell ref="K49:L49"/>
    <mergeCell ref="K47:L47"/>
    <mergeCell ref="E48:H48"/>
    <mergeCell ref="K42:L42"/>
    <mergeCell ref="C43:J43"/>
    <mergeCell ref="K43:L43"/>
    <mergeCell ref="C44:J44"/>
    <mergeCell ref="K44:L44"/>
    <mergeCell ref="K36:L36"/>
    <mergeCell ref="K37:L37"/>
    <mergeCell ref="C40:J40"/>
    <mergeCell ref="K40:L40"/>
    <mergeCell ref="C41:J41"/>
    <mergeCell ref="K41:L41"/>
    <mergeCell ref="K38:L38"/>
    <mergeCell ref="C37:J37"/>
    <mergeCell ref="C36:J36"/>
    <mergeCell ref="E39:H39"/>
    <mergeCell ref="K27:L27"/>
    <mergeCell ref="K28:L28"/>
    <mergeCell ref="K29:L29"/>
    <mergeCell ref="K30:L30"/>
    <mergeCell ref="K31:L31"/>
    <mergeCell ref="K32:L32"/>
    <mergeCell ref="K33:L33"/>
    <mergeCell ref="K34:L34"/>
    <mergeCell ref="K35:L35"/>
    <mergeCell ref="C31:J31"/>
    <mergeCell ref="C32:J32"/>
    <mergeCell ref="C33:J33"/>
    <mergeCell ref="C34:J34"/>
    <mergeCell ref="C35:J35"/>
    <mergeCell ref="K23:L23"/>
    <mergeCell ref="K24:L24"/>
    <mergeCell ref="C19:J19"/>
    <mergeCell ref="C20:J20"/>
    <mergeCell ref="C21:J21"/>
    <mergeCell ref="C22:J22"/>
    <mergeCell ref="C23:J23"/>
    <mergeCell ref="C24:J24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2026-03-14T11:23:00Z</cp:lastPrinted>
  <dcterms:created xsi:type="dcterms:W3CDTF">2026-01-11T20:18:14Z</dcterms:created>
  <dcterms:modified xsi:type="dcterms:W3CDTF">2026-04-14T04:16:43Z</dcterms:modified>
</cp:coreProperties>
</file>